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9" activeTab="0"/>
  </bookViews>
  <sheets>
    <sheet name="Tabel de creante" sheetId="1" r:id="rId1"/>
  </sheets>
  <definedNames/>
  <calcPr fullCalcOnLoad="1"/>
</workbook>
</file>

<file path=xl/sharedStrings.xml><?xml version="1.0" encoding="utf-8"?>
<sst xmlns="http://schemas.openxmlformats.org/spreadsheetml/2006/main" count="100" uniqueCount="69">
  <si>
    <t>Nr.:3098/12.12.2012</t>
  </si>
  <si>
    <t>Număr dosar: 9827/111/2012, Tribunalul BIHOR, Sectia a II-a Civila, de Contencios Administrativ si Fiscal</t>
  </si>
  <si>
    <t>Judecător sindic: Cristian Monenci</t>
  </si>
  <si>
    <t>Administrator judiciar: Global Money Recovery IPURL</t>
  </si>
  <si>
    <t>Debitor: SC MIKE SERV SRL – societate în insolvență, in insolvency, en procedure collective</t>
  </si>
  <si>
    <t>Termen: 23.01.2013</t>
  </si>
  <si>
    <t>TABEL PRELIMINAR DE CREANŢE</t>
  </si>
  <si>
    <t>SC MIKE SERV SRL</t>
  </si>
  <si>
    <t>Gr.2 art.123, pct. (3) - Creanţe garantate</t>
  </si>
  <si>
    <t>Nr.  crt.</t>
  </si>
  <si>
    <t>Creditor</t>
  </si>
  <si>
    <t>Adresa</t>
  </si>
  <si>
    <t>Creanţa depusă</t>
  </si>
  <si>
    <t>Creanţa
acceptată</t>
  </si>
  <si>
    <t>%
din grupă</t>
  </si>
  <si>
    <t>%
din total</t>
  </si>
  <si>
    <t>Menţiuni</t>
  </si>
  <si>
    <t xml:space="preserve">Banca Transilvania -Sucursala Oradea </t>
  </si>
  <si>
    <t>Oradea, B-dul Dacia, nr. 38-40, județul Bihor</t>
  </si>
  <si>
    <t>Garantată, conform contractelor de credit</t>
  </si>
  <si>
    <t>TOTAL GRUPA 2</t>
  </si>
  <si>
    <t>Gr.2 art.123, pct. (4) - Creanţe bugetare</t>
  </si>
  <si>
    <t xml:space="preserve">Administrația Finanțelor Publice Oradea </t>
  </si>
  <si>
    <t>Oradea, str. D. Cantemir nr. 2-4, județul Bihor</t>
  </si>
  <si>
    <t>Privilegiată – taxe și impozite</t>
  </si>
  <si>
    <t>I.T.M. Bihor</t>
  </si>
  <si>
    <t>Oradea, str. Armatei Române, nr. 1/B, jud. Bihor</t>
  </si>
  <si>
    <t>Primăria Municipiului Oradea</t>
  </si>
  <si>
    <t>Oradea, P-ța Unirii, nr. 1, jud. Bihor</t>
  </si>
  <si>
    <t>Gr. 3 art. 123 pct. 7-8</t>
  </si>
  <si>
    <t>Nr.
Crt.</t>
  </si>
  <si>
    <t xml:space="preserve">Ascension Prod Com SRL </t>
  </si>
  <si>
    <t>Oradea, str. Transilvaniei, nr. 9, Bl. AN 8, jud. Bihor</t>
  </si>
  <si>
    <t>Admisă integral în temeiul art.66, alin.(1) din Lege</t>
  </si>
  <si>
    <t>Antena TV Group SA</t>
  </si>
  <si>
    <t>Oradea, P-ța Regele Ferdinand I nr. 2, județul Bihor</t>
  </si>
  <si>
    <t>Admisa partial conform adresei de justificare nr. 3255</t>
  </si>
  <si>
    <t>Auto Mivado SRL</t>
  </si>
  <si>
    <t>Baia Mare, str. Mărgeanului, nr. 9, Maramureș</t>
  </si>
  <si>
    <t>Conpila SRL</t>
  </si>
  <si>
    <t>Oradea, str. Transilvaniei, nr. 9, jud. Bihor</t>
  </si>
  <si>
    <t>Admisă conform adresei de justificare nr. 3273</t>
  </si>
  <si>
    <t>Electrica Furnizare SA- A.F.E.E. Oradea</t>
  </si>
  <si>
    <t>Oradea, str. Transilvaniei, nr. 9, Bl. AN8, jud. Bihor</t>
  </si>
  <si>
    <t>Admisa integral in temeiul art. 66, alin. (1) din Lege</t>
  </si>
  <si>
    <t>Grupul Media Camina(G.M.C.) SRL</t>
  </si>
  <si>
    <t>București, B-dl Ficusului, nr. 44A, et. 4, Sector 1, București</t>
  </si>
  <si>
    <t>Mitcris SRL</t>
  </si>
  <si>
    <t>Oradea, str.Transilvaniei, nr. 9, bl. AN8, parter , jud. Bihor</t>
  </si>
  <si>
    <t>Optimedia SRL</t>
  </si>
  <si>
    <t>Oradea, Clea Sântandrei, nr. 38, jud. Bihor</t>
  </si>
  <si>
    <t>admisă integral în temeiul art.66, alin.(1) din Lege</t>
  </si>
  <si>
    <t xml:space="preserve">Santol Impex SRL </t>
  </si>
  <si>
    <t>Oradea, str. Traian Moșoiu, nr. 15, ap. 2</t>
  </si>
  <si>
    <t>Trameco SA</t>
  </si>
  <si>
    <t>Oradea, Șos. Borșului, nr. 14/A, jud. Bihor</t>
  </si>
  <si>
    <t>TOTAL GRUPA 3</t>
  </si>
  <si>
    <t>Gr.4 art.123, pct.(9), lit.(a) - Creanţe subordonate</t>
  </si>
  <si>
    <t xml:space="preserve">Banes Mihai </t>
  </si>
  <si>
    <t>Oradea, str. Sofiei, nr. 46, jud. Bihor</t>
  </si>
  <si>
    <t>Creditare firmă</t>
  </si>
  <si>
    <t>TOTAL GRUPA 4</t>
  </si>
  <si>
    <t>TOTAL CREANȚE DEPUSE:</t>
  </si>
  <si>
    <t>TOTAL CREANȚE ACCEPTATE:</t>
  </si>
  <si>
    <t>Solicităm afișarea la ușa instanței a tabelului preliminar depus la dosarul cauzei în două exemplare.</t>
  </si>
  <si>
    <t xml:space="preserve">Cu stimă, </t>
  </si>
  <si>
    <t>Administrator judiciar</t>
  </si>
  <si>
    <t>Global Money Recovery IPURL</t>
  </si>
  <si>
    <t xml:space="preserve">Av. Țiril Horia Cristian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</si>
</sst>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lei-418];[RED]\-#,##0.00\ [$lei-418]"/>
    <numFmt numFmtId="166" formatCode="#,###.00&quot; lei&quot;"/>
    <numFmt numFmtId="167" formatCode="0.00%"/>
    <numFmt numFmtId="168" formatCode="0.000%"/>
  </numFmts>
  <fonts count="18">
    <font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3.5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justify"/>
    </xf>
    <xf numFmtId="164" fontId="2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5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right" vertic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right" vertical="center"/>
    </xf>
    <xf numFmtId="167" fontId="9" fillId="0" borderId="1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6" fontId="8" fillId="0" borderId="1" xfId="0" applyNumberFormat="1" applyFont="1" applyBorder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right"/>
    </xf>
    <xf numFmtId="164" fontId="11" fillId="0" borderId="0" xfId="0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4" fontId="10" fillId="0" borderId="0" xfId="0" applyFont="1" applyAlignment="1">
      <alignment wrapText="1"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justify"/>
    </xf>
    <xf numFmtId="166" fontId="13" fillId="0" borderId="0" xfId="0" applyNumberFormat="1" applyFont="1" applyBorder="1" applyAlignment="1">
      <alignment horizontal="right"/>
    </xf>
    <xf numFmtId="164" fontId="12" fillId="0" borderId="0" xfId="0" applyFont="1" applyAlignment="1">
      <alignment wrapText="1"/>
    </xf>
    <xf numFmtId="164" fontId="11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 horizontal="justify"/>
    </xf>
    <xf numFmtId="164" fontId="17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94" zoomScaleNormal="94" workbookViewId="0" topLeftCell="A1">
      <selection activeCell="A10" sqref="A10"/>
    </sheetView>
  </sheetViews>
  <sheetFormatPr defaultColWidth="12.57421875" defaultRowHeight="12.75"/>
  <cols>
    <col min="1" max="1" width="3.8515625" style="0" customWidth="1"/>
    <col min="2" max="2" width="17.28125" style="1" customWidth="1"/>
    <col min="3" max="3" width="22.57421875" style="1" customWidth="1"/>
    <col min="4" max="4" width="12.28125" style="0" customWidth="1"/>
    <col min="5" max="5" width="12.57421875" style="0" customWidth="1"/>
    <col min="6" max="6" width="8.8515625" style="0" customWidth="1"/>
    <col min="7" max="7" width="8.421875" style="0" customWidth="1"/>
    <col min="8" max="8" width="21.7109375" style="1" customWidth="1"/>
    <col min="9" max="16384" width="11.57421875" style="0" customWidth="1"/>
  </cols>
  <sheetData>
    <row r="1" spans="1:2" ht="12.75">
      <c r="A1" s="2" t="s">
        <v>0</v>
      </c>
      <c r="B1" s="2"/>
    </row>
    <row r="2" ht="12.75">
      <c r="A2" s="3"/>
    </row>
    <row r="3" spans="1:8" s="4" customFormat="1" ht="12.75">
      <c r="A3" s="4" t="s">
        <v>1</v>
      </c>
      <c r="B3" s="5"/>
      <c r="C3" s="5"/>
      <c r="H3" s="5"/>
    </row>
    <row r="4" spans="1:8" s="4" customFormat="1" ht="12.75">
      <c r="A4" s="4" t="s">
        <v>2</v>
      </c>
      <c r="B4" s="5"/>
      <c r="C4" s="5"/>
      <c r="H4" s="5"/>
    </row>
    <row r="5" spans="1:8" s="4" customFormat="1" ht="12.75">
      <c r="A5" s="4" t="s">
        <v>3</v>
      </c>
      <c r="B5" s="5"/>
      <c r="C5" s="5"/>
      <c r="H5" s="5"/>
    </row>
    <row r="6" spans="1:8" s="4" customFormat="1" ht="12.75">
      <c r="A6" s="4" t="s">
        <v>4</v>
      </c>
      <c r="B6" s="5"/>
      <c r="C6" s="5"/>
      <c r="H6" s="5"/>
    </row>
    <row r="7" spans="1:8" s="4" customFormat="1" ht="12.75">
      <c r="A7" s="4" t="s">
        <v>5</v>
      </c>
      <c r="B7" s="5"/>
      <c r="C7" s="5"/>
      <c r="D7" s="6"/>
      <c r="H7" s="5"/>
    </row>
    <row r="8" spans="1:4" ht="12.75">
      <c r="A8" s="7"/>
      <c r="D8" s="8"/>
    </row>
    <row r="9" spans="1:8" ht="12.75">
      <c r="A9" s="9" t="s">
        <v>6</v>
      </c>
      <c r="B9" s="9"/>
      <c r="C9" s="9"/>
      <c r="D9" s="9"/>
      <c r="E9" s="9"/>
      <c r="F9" s="9"/>
      <c r="G9" s="9"/>
      <c r="H9" s="9"/>
    </row>
    <row r="10" spans="1:8" ht="17.25" customHeight="1">
      <c r="A10" s="10" t="s">
        <v>7</v>
      </c>
      <c r="B10" s="10"/>
      <c r="C10" s="10"/>
      <c r="D10" s="10"/>
      <c r="E10" s="10"/>
      <c r="F10" s="10"/>
      <c r="G10" s="10"/>
      <c r="H10" s="10"/>
    </row>
    <row r="12" spans="1:8" ht="12.75">
      <c r="A12" s="4"/>
      <c r="B12" s="5"/>
      <c r="C12" s="5"/>
      <c r="D12" s="4"/>
      <c r="E12" s="4"/>
      <c r="F12" s="4"/>
      <c r="G12" s="4"/>
      <c r="H12" s="5"/>
    </row>
    <row r="13" spans="1:7" ht="12.75">
      <c r="A13" s="11" t="s">
        <v>8</v>
      </c>
      <c r="D13" s="12"/>
      <c r="E13" s="12"/>
      <c r="F13" s="13"/>
      <c r="G13" s="13"/>
    </row>
    <row r="14" spans="1:8" ht="12.75">
      <c r="A14" s="14" t="s">
        <v>9</v>
      </c>
      <c r="B14" s="15" t="s">
        <v>10</v>
      </c>
      <c r="C14" s="15" t="s">
        <v>11</v>
      </c>
      <c r="D14" s="15" t="s">
        <v>12</v>
      </c>
      <c r="E14" s="15" t="s">
        <v>13</v>
      </c>
      <c r="F14" s="15" t="s">
        <v>14</v>
      </c>
      <c r="G14" s="15" t="s">
        <v>15</v>
      </c>
      <c r="H14" s="16" t="s">
        <v>16</v>
      </c>
    </row>
    <row r="15" spans="1:8" ht="12.75">
      <c r="A15" s="17">
        <v>1</v>
      </c>
      <c r="B15" s="18" t="s">
        <v>17</v>
      </c>
      <c r="C15" s="18" t="s">
        <v>18</v>
      </c>
      <c r="D15" s="19">
        <v>152130</v>
      </c>
      <c r="E15" s="19">
        <v>152130</v>
      </c>
      <c r="F15" s="20">
        <f>E15/E16</f>
        <v>1</v>
      </c>
      <c r="G15" s="21">
        <f>E15/D48</f>
        <v>0.11445298926787116</v>
      </c>
      <c r="H15" s="22" t="s">
        <v>19</v>
      </c>
    </row>
    <row r="16" spans="1:8" ht="12.75">
      <c r="A16" s="23" t="s">
        <v>20</v>
      </c>
      <c r="B16" s="23"/>
      <c r="C16" s="23"/>
      <c r="D16" s="24">
        <f>SUM(D15:D15)</f>
        <v>152130</v>
      </c>
      <c r="E16" s="24">
        <f>SUM(E15:E15)</f>
        <v>152130</v>
      </c>
      <c r="F16" s="25">
        <f>SUM(F15:F15)</f>
        <v>1</v>
      </c>
      <c r="G16" s="26">
        <f>SUM(G15:G15)</f>
        <v>0.11445298926787116</v>
      </c>
      <c r="H16" s="27"/>
    </row>
    <row r="17" spans="1:8" ht="12.75">
      <c r="A17" s="4"/>
      <c r="B17" s="5"/>
      <c r="C17" s="5"/>
      <c r="D17" s="4"/>
      <c r="E17" s="4"/>
      <c r="F17" s="4"/>
      <c r="G17" s="4"/>
      <c r="H17" s="5"/>
    </row>
    <row r="18" spans="1:7" ht="12.75">
      <c r="A18" s="11" t="s">
        <v>21</v>
      </c>
      <c r="D18" s="12"/>
      <c r="E18" s="12"/>
      <c r="F18" s="13"/>
      <c r="G18" s="13"/>
    </row>
    <row r="19" spans="1:8" ht="22.5" customHeight="1">
      <c r="A19" s="14" t="s">
        <v>9</v>
      </c>
      <c r="B19" s="15" t="s">
        <v>10</v>
      </c>
      <c r="C19" s="15" t="s">
        <v>11</v>
      </c>
      <c r="D19" s="15" t="s">
        <v>12</v>
      </c>
      <c r="E19" s="15" t="s">
        <v>13</v>
      </c>
      <c r="F19" s="15" t="s">
        <v>14</v>
      </c>
      <c r="G19" s="15" t="s">
        <v>15</v>
      </c>
      <c r="H19" s="16" t="s">
        <v>16</v>
      </c>
    </row>
    <row r="20" spans="1:8" ht="32.25" customHeight="1">
      <c r="A20" s="17">
        <v>1</v>
      </c>
      <c r="B20" s="18" t="s">
        <v>22</v>
      </c>
      <c r="C20" s="18" t="s">
        <v>23</v>
      </c>
      <c r="D20" s="28">
        <v>29602</v>
      </c>
      <c r="E20" s="28">
        <v>29602</v>
      </c>
      <c r="F20" s="20">
        <f>E20/E$23</f>
        <v>0.9209851261617708</v>
      </c>
      <c r="G20" s="21">
        <f>E20/D48</f>
        <v>0.022270672374334596</v>
      </c>
      <c r="H20" s="22" t="s">
        <v>24</v>
      </c>
    </row>
    <row r="21" spans="1:8" ht="12.75">
      <c r="A21" s="17">
        <v>2</v>
      </c>
      <c r="B21" s="18" t="s">
        <v>25</v>
      </c>
      <c r="C21" s="18" t="s">
        <v>26</v>
      </c>
      <c r="D21" s="28">
        <v>136</v>
      </c>
      <c r="E21" s="28">
        <v>136</v>
      </c>
      <c r="F21" s="20">
        <f>E21/E23</f>
        <v>0.004231267385919898</v>
      </c>
      <c r="G21" s="21">
        <f>E21/D48</f>
        <v>0.00010231779754440595</v>
      </c>
      <c r="H21" s="22" t="s">
        <v>24</v>
      </c>
    </row>
    <row r="22" spans="1:8" ht="12.75">
      <c r="A22" s="17">
        <v>3</v>
      </c>
      <c r="B22" s="18" t="s">
        <v>27</v>
      </c>
      <c r="C22" s="18" t="s">
        <v>28</v>
      </c>
      <c r="D22" s="28">
        <v>2403.67</v>
      </c>
      <c r="E22" s="28">
        <v>2403.67</v>
      </c>
      <c r="F22" s="20">
        <f>E22/E23</f>
        <v>0.07478360645230943</v>
      </c>
      <c r="G22" s="21">
        <f>E22/D48</f>
        <v>0.0018083692678203108</v>
      </c>
      <c r="H22" s="22" t="s">
        <v>24</v>
      </c>
    </row>
    <row r="23" spans="1:8" ht="12.75">
      <c r="A23" s="23" t="s">
        <v>20</v>
      </c>
      <c r="B23" s="23"/>
      <c r="C23" s="23"/>
      <c r="D23" s="24">
        <f>SUM(D20:D22)</f>
        <v>32141.67</v>
      </c>
      <c r="E23" s="24">
        <f>SUM(E20:E22)</f>
        <v>32141.67</v>
      </c>
      <c r="F23" s="25">
        <f>SUM(F20:F22)</f>
        <v>1</v>
      </c>
      <c r="G23" s="26">
        <f>SUM(G20:G22)</f>
        <v>0.024181359439699315</v>
      </c>
      <c r="H23" s="27"/>
    </row>
    <row r="24" spans="6:7" ht="12.75">
      <c r="F24" s="13"/>
      <c r="G24" s="13"/>
    </row>
    <row r="25" spans="1:7" ht="12.75">
      <c r="A25" s="11" t="s">
        <v>29</v>
      </c>
      <c r="F25" s="13"/>
      <c r="G25" s="13"/>
    </row>
    <row r="26" spans="1:8" ht="12.75">
      <c r="A26" s="15" t="s">
        <v>30</v>
      </c>
      <c r="B26" s="15" t="s">
        <v>10</v>
      </c>
      <c r="C26" s="15" t="s">
        <v>11</v>
      </c>
      <c r="D26" s="15" t="s">
        <v>12</v>
      </c>
      <c r="E26" s="15" t="s">
        <v>13</v>
      </c>
      <c r="F26" s="15" t="s">
        <v>14</v>
      </c>
      <c r="G26" s="15" t="s">
        <v>15</v>
      </c>
      <c r="H26" s="16" t="s">
        <v>16</v>
      </c>
    </row>
    <row r="27" spans="1:8" ht="26.25" customHeight="1">
      <c r="A27" s="29">
        <v>1</v>
      </c>
      <c r="B27" s="30" t="s">
        <v>31</v>
      </c>
      <c r="C27" s="30" t="s">
        <v>32</v>
      </c>
      <c r="D27" s="31">
        <v>223184</v>
      </c>
      <c r="E27" s="31">
        <v>223184</v>
      </c>
      <c r="F27" s="32">
        <f>E27/E37</f>
        <v>0.3815349488929608</v>
      </c>
      <c r="G27" s="21">
        <f>E27/D48</f>
        <v>0.16790952446434337</v>
      </c>
      <c r="H27" s="33" t="s">
        <v>33</v>
      </c>
    </row>
    <row r="28" spans="1:8" ht="33" customHeight="1">
      <c r="A28" s="29">
        <v>2</v>
      </c>
      <c r="B28" s="30" t="s">
        <v>34</v>
      </c>
      <c r="C28" s="30" t="s">
        <v>35</v>
      </c>
      <c r="D28" s="31">
        <v>143064.68</v>
      </c>
      <c r="E28" s="31">
        <v>138340.19</v>
      </c>
      <c r="F28" s="32">
        <f>E28/E37</f>
        <v>0.23649373306998928</v>
      </c>
      <c r="G28" s="21">
        <f>E28/D48</f>
        <v>0.10407840847554893</v>
      </c>
      <c r="H28" s="33" t="s">
        <v>36</v>
      </c>
    </row>
    <row r="29" spans="1:8" ht="27" customHeight="1">
      <c r="A29" s="29">
        <v>3</v>
      </c>
      <c r="B29" s="30" t="s">
        <v>37</v>
      </c>
      <c r="C29" s="30" t="s">
        <v>38</v>
      </c>
      <c r="D29" s="31">
        <v>4493.01</v>
      </c>
      <c r="E29" s="31">
        <v>4493.01</v>
      </c>
      <c r="F29" s="32">
        <f>E29/E37</f>
        <v>0.007680838862667403</v>
      </c>
      <c r="G29" s="21">
        <f>E29/D48</f>
        <v>0.0033802565260661137</v>
      </c>
      <c r="H29" s="33" t="s">
        <v>33</v>
      </c>
    </row>
    <row r="30" spans="1:8" ht="12.75">
      <c r="A30" s="29">
        <v>4</v>
      </c>
      <c r="B30" s="30" t="s">
        <v>39</v>
      </c>
      <c r="C30" s="30" t="s">
        <v>40</v>
      </c>
      <c r="D30" s="31">
        <v>3994</v>
      </c>
      <c r="E30" s="31">
        <v>3944</v>
      </c>
      <c r="F30" s="32">
        <f>E30/E37</f>
        <v>0.006742301591663548</v>
      </c>
      <c r="G30" s="21">
        <f>E30/D48</f>
        <v>0.002967216128787773</v>
      </c>
      <c r="H30" s="33" t="s">
        <v>41</v>
      </c>
    </row>
    <row r="31" spans="1:8" ht="28.5" customHeight="1">
      <c r="A31" s="29">
        <v>5</v>
      </c>
      <c r="B31" s="30" t="s">
        <v>42</v>
      </c>
      <c r="C31" s="30" t="s">
        <v>43</v>
      </c>
      <c r="D31" s="31">
        <v>1875.12</v>
      </c>
      <c r="E31" s="31">
        <v>1875.12</v>
      </c>
      <c r="F31" s="32">
        <f>E31/E37</f>
        <v>0.0032055336106896937</v>
      </c>
      <c r="G31" s="21">
        <f>E31/D48</f>
        <v>0.00141072168037843</v>
      </c>
      <c r="H31" s="33" t="s">
        <v>44</v>
      </c>
    </row>
    <row r="32" spans="1:8" ht="26.25" customHeight="1">
      <c r="A32" s="29"/>
      <c r="B32" s="30" t="s">
        <v>45</v>
      </c>
      <c r="C32" s="30" t="s">
        <v>46</v>
      </c>
      <c r="D32" s="31">
        <v>137564.02</v>
      </c>
      <c r="E32" s="31">
        <v>137564.02</v>
      </c>
      <c r="F32" s="32">
        <f>E32/E37</f>
        <v>0.23516686384422822</v>
      </c>
      <c r="G32" s="21">
        <f>E32/D48</f>
        <v>0.10349446726290155</v>
      </c>
      <c r="H32" s="33" t="s">
        <v>44</v>
      </c>
    </row>
    <row r="33" spans="1:8" ht="12.75">
      <c r="A33" s="29">
        <v>6</v>
      </c>
      <c r="B33" s="30" t="s">
        <v>47</v>
      </c>
      <c r="C33" s="30" t="s">
        <v>48</v>
      </c>
      <c r="D33" s="31">
        <v>48789.59</v>
      </c>
      <c r="E33" s="31">
        <v>48789.59</v>
      </c>
      <c r="F33" s="32">
        <f>E33/E37</f>
        <v>0.08340621965355272</v>
      </c>
      <c r="G33" s="21">
        <f>E33/D48</f>
        <v>0.03670620141098951</v>
      </c>
      <c r="H33" s="33" t="s">
        <v>44</v>
      </c>
    </row>
    <row r="34" spans="1:8" ht="12.75">
      <c r="A34" s="29">
        <v>7</v>
      </c>
      <c r="B34" s="30" t="s">
        <v>49</v>
      </c>
      <c r="C34" s="30" t="s">
        <v>50</v>
      </c>
      <c r="D34" s="31">
        <v>15770</v>
      </c>
      <c r="E34" s="31">
        <v>15770</v>
      </c>
      <c r="F34" s="32">
        <f>E34/E37</f>
        <v>0.026958949315551255</v>
      </c>
      <c r="G34" s="21">
        <f>E34/D48</f>
        <v>0.01186435049467119</v>
      </c>
      <c r="H34" s="33" t="s">
        <v>51</v>
      </c>
    </row>
    <row r="35" spans="1:8" ht="26.25" customHeight="1">
      <c r="A35" s="29">
        <v>8</v>
      </c>
      <c r="B35" s="30" t="s">
        <v>52</v>
      </c>
      <c r="C35" s="30" t="s">
        <v>53</v>
      </c>
      <c r="D35" s="31">
        <v>2718.45</v>
      </c>
      <c r="E35" s="31">
        <v>2718.45</v>
      </c>
      <c r="F35" s="32">
        <f>E35/E37</f>
        <v>0.004647213428462924</v>
      </c>
      <c r="G35" s="21">
        <f>E35/D48</f>
        <v>0.0020451898289308114</v>
      </c>
      <c r="H35" s="33" t="s">
        <v>44</v>
      </c>
    </row>
    <row r="36" spans="1:8" ht="28.5" customHeight="1">
      <c r="A36" s="29">
        <v>9</v>
      </c>
      <c r="B36" s="30" t="s">
        <v>54</v>
      </c>
      <c r="C36" s="30" t="s">
        <v>55</v>
      </c>
      <c r="D36" s="31">
        <v>8285.07</v>
      </c>
      <c r="E36" s="31">
        <v>8285.07</v>
      </c>
      <c r="F36" s="32">
        <f>E36/E37</f>
        <v>0.014163397730234258</v>
      </c>
      <c r="G36" s="21">
        <f>E36/D48</f>
        <v>0.006233162609567878</v>
      </c>
      <c r="H36" s="33" t="s">
        <v>33</v>
      </c>
    </row>
    <row r="37" spans="1:8" ht="12.75">
      <c r="A37" s="23" t="s">
        <v>56</v>
      </c>
      <c r="B37" s="23"/>
      <c r="C37" s="23"/>
      <c r="D37" s="24">
        <f>SUM(D27:D36)</f>
        <v>589737.94</v>
      </c>
      <c r="E37" s="24">
        <f>SUM(E27:E36)</f>
        <v>584963.45</v>
      </c>
      <c r="F37" s="25">
        <f>SUM(F27:F36)</f>
        <v>1</v>
      </c>
      <c r="G37" s="26">
        <f>SUM(G27:G36)</f>
        <v>0.44008949888218557</v>
      </c>
      <c r="H37" s="5"/>
    </row>
    <row r="38" spans="6:7" ht="12.75">
      <c r="F38" s="13"/>
      <c r="G38" s="13"/>
    </row>
    <row r="39" spans="6:7" ht="12.75">
      <c r="F39" s="13"/>
      <c r="G39" s="13"/>
    </row>
    <row r="40" spans="1:7" ht="12.75">
      <c r="A40" s="34" t="s">
        <v>57</v>
      </c>
      <c r="F40" s="13"/>
      <c r="G40" s="13"/>
    </row>
    <row r="41" spans="1:8" ht="12.75">
      <c r="A41" s="15" t="s">
        <v>30</v>
      </c>
      <c r="B41" s="15" t="s">
        <v>10</v>
      </c>
      <c r="C41" s="15" t="s">
        <v>11</v>
      </c>
      <c r="D41" s="15" t="s">
        <v>12</v>
      </c>
      <c r="E41" s="15" t="s">
        <v>13</v>
      </c>
      <c r="F41" s="15" t="s">
        <v>14</v>
      </c>
      <c r="G41" s="15" t="s">
        <v>15</v>
      </c>
      <c r="H41" s="16" t="s">
        <v>16</v>
      </c>
    </row>
    <row r="42" spans="1:8" ht="12.75">
      <c r="A42" s="17">
        <v>1</v>
      </c>
      <c r="B42" s="18" t="s">
        <v>58</v>
      </c>
      <c r="C42" s="18" t="s">
        <v>59</v>
      </c>
      <c r="D42" s="19">
        <v>559956.9</v>
      </c>
      <c r="E42" s="19">
        <v>559956.9</v>
      </c>
      <c r="F42" s="20">
        <f>E42/E$43</f>
        <v>1</v>
      </c>
      <c r="G42" s="21">
        <f>E42/D48</f>
        <v>0.42127615241024396</v>
      </c>
      <c r="H42" s="22" t="s">
        <v>60</v>
      </c>
    </row>
    <row r="43" spans="1:8" ht="12.75">
      <c r="A43" s="23" t="s">
        <v>61</v>
      </c>
      <c r="B43" s="23"/>
      <c r="C43" s="23"/>
      <c r="D43" s="35">
        <f>SUM(D42:D42)</f>
        <v>559956.9</v>
      </c>
      <c r="E43" s="35">
        <f>SUM(E42:E42)</f>
        <v>559956.9</v>
      </c>
      <c r="F43" s="25">
        <f>SUM(F42:F42)</f>
        <v>1</v>
      </c>
      <c r="G43" s="26">
        <f>SUM(G42:G42)</f>
        <v>0.42127615241024396</v>
      </c>
      <c r="H43" s="5"/>
    </row>
    <row r="45" spans="2:8" s="36" customFormat="1" ht="12.75" customHeight="1">
      <c r="B45" s="37"/>
      <c r="C45" s="38"/>
      <c r="D45" s="39"/>
      <c r="E45" s="40"/>
      <c r="H45" s="41"/>
    </row>
    <row r="46" spans="2:8" s="42" customFormat="1" ht="12.75">
      <c r="B46" s="43" t="s">
        <v>62</v>
      </c>
      <c r="C46" s="43"/>
      <c r="D46" s="44">
        <f>D43+D37+D23+D16</f>
        <v>1333966.5099999998</v>
      </c>
      <c r="E46" s="44"/>
      <c r="H46" s="45"/>
    </row>
    <row r="47" spans="2:8" s="36" customFormat="1" ht="12.75" customHeight="1">
      <c r="B47" s="46"/>
      <c r="C47" s="38"/>
      <c r="D47" s="39"/>
      <c r="E47" s="40"/>
      <c r="H47" s="41"/>
    </row>
    <row r="48" spans="2:8" s="47" customFormat="1" ht="12.75">
      <c r="B48" s="43" t="s">
        <v>63</v>
      </c>
      <c r="C48" s="43"/>
      <c r="D48" s="44">
        <f>E43+E37+E23+E16</f>
        <v>1329192.02</v>
      </c>
      <c r="E48" s="44"/>
      <c r="H48" s="48"/>
    </row>
    <row r="49" spans="1:8" s="47" customFormat="1" ht="12.75">
      <c r="A49" s="49"/>
      <c r="B49" s="48"/>
      <c r="C49" s="50"/>
      <c r="H49" s="48"/>
    </row>
    <row r="50" spans="2:3" ht="12.75">
      <c r="B50" s="51"/>
      <c r="C50" s="52"/>
    </row>
    <row r="51" spans="2:3" ht="12.75">
      <c r="B51" s="53" t="s">
        <v>64</v>
      </c>
      <c r="C51"/>
    </row>
    <row r="52" ht="12.75">
      <c r="C52" s="54"/>
    </row>
    <row r="53" ht="12.75">
      <c r="C53" s="54"/>
    </row>
    <row r="54" ht="12.75">
      <c r="A54" s="42" t="s">
        <v>65</v>
      </c>
    </row>
    <row r="55" ht="12.75">
      <c r="A55" s="42"/>
    </row>
    <row r="56" ht="12.75">
      <c r="A56" s="42" t="s">
        <v>66</v>
      </c>
    </row>
    <row r="57" ht="12.75">
      <c r="A57" s="42" t="s">
        <v>67</v>
      </c>
    </row>
    <row r="58" ht="12.75">
      <c r="A58" s="42" t="s">
        <v>68</v>
      </c>
    </row>
  </sheetData>
  <sheetProtection selectLockedCells="1" selectUnlockedCells="1"/>
  <mergeCells count="11">
    <mergeCell ref="A1:B1"/>
    <mergeCell ref="A9:H9"/>
    <mergeCell ref="A10:H10"/>
    <mergeCell ref="A16:C16"/>
    <mergeCell ref="A23:C23"/>
    <mergeCell ref="A37:C37"/>
    <mergeCell ref="A43:C43"/>
    <mergeCell ref="B46:C46"/>
    <mergeCell ref="D46:E46"/>
    <mergeCell ref="B48:C48"/>
    <mergeCell ref="D48:E48"/>
  </mergeCells>
  <printOptions horizontalCentered="1"/>
  <pageMargins left="0.3" right="0.3" top="1.8701388888888888" bottom="0.8388888888888889" header="0.5118055555555555" footer="0.6"/>
  <pageSetup firstPageNumber="1" useFirstPageNumber="1" horizontalDpi="300" verticalDpi="300" orientation="portrait" paperSize="9" scale="9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c </cp:lastModifiedBy>
  <cp:lastPrinted>2013-01-17T08:43:27Z</cp:lastPrinted>
  <dcterms:created xsi:type="dcterms:W3CDTF">2012-09-13T23:39:40Z</dcterms:created>
  <dcterms:modified xsi:type="dcterms:W3CDTF">2013-01-17T08:54:32Z</dcterms:modified>
  <cp:category/>
  <cp:version/>
  <cp:contentType/>
  <cp:contentStatus/>
  <cp:revision>131</cp:revision>
</cp:coreProperties>
</file>